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1600" windowHeight="10770"/>
  </bookViews>
  <sheets>
    <sheet name="Sheet1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4" i="1"/>
  <c r="H23" i="1" l="1"/>
  <c r="H24" i="1"/>
  <c r="D4" i="1"/>
  <c r="D25" i="1" s="1"/>
  <c r="C4" i="1" l="1"/>
  <c r="H4" i="1" s="1"/>
  <c r="C5" i="1"/>
  <c r="H5" i="1" s="1"/>
  <c r="C6" i="1"/>
  <c r="H6" i="1" s="1"/>
  <c r="C7" i="1"/>
  <c r="H7" i="1" s="1"/>
  <c r="C8" i="1"/>
  <c r="H8" i="1" s="1"/>
  <c r="C9" i="1"/>
  <c r="H9" i="1" s="1"/>
  <c r="C10" i="1"/>
  <c r="H10" i="1" s="1"/>
  <c r="C11" i="1"/>
  <c r="H11" i="1" s="1"/>
  <c r="C12" i="1"/>
  <c r="H12" i="1" s="1"/>
  <c r="C13" i="1"/>
  <c r="H13" i="1" s="1"/>
  <c r="C14" i="1"/>
  <c r="H14" i="1" s="1"/>
  <c r="C15" i="1"/>
  <c r="H15" i="1" s="1"/>
  <c r="C16" i="1"/>
  <c r="H16" i="1" s="1"/>
  <c r="C17" i="1"/>
  <c r="H17" i="1" s="1"/>
  <c r="C18" i="1"/>
  <c r="H18" i="1" s="1"/>
  <c r="C19" i="1"/>
  <c r="H19" i="1" s="1"/>
  <c r="C20" i="1"/>
  <c r="H20" i="1" s="1"/>
  <c r="C21" i="1"/>
  <c r="H21" i="1" s="1"/>
  <c r="C22" i="1"/>
  <c r="H22" i="1" s="1"/>
  <c r="C25" i="1" l="1"/>
  <c r="F25" i="1"/>
  <c r="E25" i="1"/>
  <c r="E19" i="1"/>
  <c r="E24" i="1" l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4" i="1"/>
</calcChain>
</file>

<file path=xl/sharedStrings.xml><?xml version="1.0" encoding="utf-8"?>
<sst xmlns="http://schemas.openxmlformats.org/spreadsheetml/2006/main" count="33" uniqueCount="33">
  <si>
    <t>总计</t>
  </si>
  <si>
    <t>本科生人数</t>
    <phoneticPr fontId="1" type="noConversion"/>
  </si>
  <si>
    <t>研究生人数</t>
    <phoneticPr fontId="1" type="noConversion"/>
  </si>
  <si>
    <t>院系</t>
    <phoneticPr fontId="1" type="noConversion"/>
  </si>
  <si>
    <t>合计</t>
    <phoneticPr fontId="1" type="noConversion"/>
  </si>
  <si>
    <t>序号</t>
    <phoneticPr fontId="1" type="noConversion"/>
  </si>
  <si>
    <t>农学院</t>
    <phoneticPr fontId="1" type="noConversion"/>
  </si>
  <si>
    <t>植保学院</t>
    <phoneticPr fontId="1" type="noConversion"/>
  </si>
  <si>
    <t>园艺学院</t>
    <phoneticPr fontId="1" type="noConversion"/>
  </si>
  <si>
    <t>动科学院</t>
    <phoneticPr fontId="1" type="noConversion"/>
  </si>
  <si>
    <t>动医学院</t>
    <phoneticPr fontId="1" type="noConversion"/>
  </si>
  <si>
    <t>林学院</t>
    <phoneticPr fontId="1" type="noConversion"/>
  </si>
  <si>
    <t>园林学院</t>
    <phoneticPr fontId="1" type="noConversion"/>
  </si>
  <si>
    <t>资环学院</t>
    <phoneticPr fontId="1" type="noConversion"/>
  </si>
  <si>
    <t>水建学院</t>
    <phoneticPr fontId="1" type="noConversion"/>
  </si>
  <si>
    <t>机电学院</t>
    <phoneticPr fontId="1" type="noConversion"/>
  </si>
  <si>
    <t>信息学院</t>
    <phoneticPr fontId="1" type="noConversion"/>
  </si>
  <si>
    <t>食品学院</t>
    <phoneticPr fontId="1" type="noConversion"/>
  </si>
  <si>
    <t>葡酒学院</t>
    <phoneticPr fontId="1" type="noConversion"/>
  </si>
  <si>
    <t>生命学院</t>
    <phoneticPr fontId="1" type="noConversion"/>
  </si>
  <si>
    <t>理学院</t>
    <phoneticPr fontId="1" type="noConversion"/>
  </si>
  <si>
    <t>经管学院</t>
    <phoneticPr fontId="1" type="noConversion"/>
  </si>
  <si>
    <t>人文学院</t>
    <phoneticPr fontId="1" type="noConversion"/>
  </si>
  <si>
    <t>创新学院</t>
    <phoneticPr fontId="1" type="noConversion"/>
  </si>
  <si>
    <t>成教学院</t>
    <phoneticPr fontId="1" type="noConversion"/>
  </si>
  <si>
    <t>化药学院</t>
    <phoneticPr fontId="1" type="noConversion"/>
  </si>
  <si>
    <t>附件3:</t>
    <phoneticPr fontId="1" type="noConversion"/>
  </si>
  <si>
    <t>外语</t>
    <phoneticPr fontId="1" type="noConversion"/>
  </si>
  <si>
    <t>备注：各院系学生人数按照2017年9月统计数据为准。按照陕西省赛区工作安排，各单位参赛作品数量不少于学生总人数2%，其中研究生负责申报的作品不少于所有作品的30%。</t>
    <phoneticPr fontId="1" type="noConversion"/>
  </si>
  <si>
    <t>研究生
项目数</t>
    <phoneticPr fontId="1" type="noConversion"/>
  </si>
  <si>
    <t>本科生
项目数</t>
    <phoneticPr fontId="1" type="noConversion"/>
  </si>
  <si>
    <t>应参赛
作品总数</t>
    <phoneticPr fontId="1" type="noConversion"/>
  </si>
  <si>
    <t>西北农林科技大学第四届“互联网+”创新创业大赛
参赛作品名额分配表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</si>
</sst>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2"/>
      <name val="Times New Roman"/>
      <family val="1"/>
    </font>
    <font>
      <sz val="18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b/>
      <sz val="14"/>
      <color theme="1"/>
      <name val="宋体"/>
      <family val="3"/>
      <charset val="134"/>
      <scheme val="major"/>
    </font>
    <font>
      <sz val="11"/>
      <color theme="1"/>
      <name val="楷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qq\&#26412;&#31185;&#29983;&#20154;&#25968;&#65288;&#26356;&#26032;&#33267;2018&#24180;3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qq\&#21508;&#38498;&#31995;&#30740;&#31350;&#29983;&#20154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C3">
            <v>710</v>
          </cell>
        </row>
        <row r="4">
          <cell r="C4">
            <v>659</v>
          </cell>
        </row>
        <row r="5">
          <cell r="C5">
            <v>784</v>
          </cell>
        </row>
        <row r="6">
          <cell r="C6">
            <v>994</v>
          </cell>
        </row>
        <row r="7">
          <cell r="C7">
            <v>891</v>
          </cell>
        </row>
        <row r="8">
          <cell r="C8">
            <v>1081</v>
          </cell>
        </row>
        <row r="9">
          <cell r="C9">
            <v>970</v>
          </cell>
        </row>
        <row r="10">
          <cell r="C10">
            <v>1359</v>
          </cell>
        </row>
        <row r="11">
          <cell r="C11">
            <v>2256</v>
          </cell>
        </row>
        <row r="12">
          <cell r="C12">
            <v>1648</v>
          </cell>
        </row>
        <row r="13">
          <cell r="C13">
            <v>1338</v>
          </cell>
        </row>
        <row r="14">
          <cell r="C14">
            <v>1364</v>
          </cell>
        </row>
        <row r="15">
          <cell r="C15">
            <v>561</v>
          </cell>
        </row>
        <row r="16">
          <cell r="C16">
            <v>1210</v>
          </cell>
        </row>
        <row r="17">
          <cell r="C17">
            <v>221</v>
          </cell>
        </row>
        <row r="18">
          <cell r="C18">
            <v>476</v>
          </cell>
        </row>
        <row r="19">
          <cell r="C19">
            <v>2451</v>
          </cell>
        </row>
        <row r="20">
          <cell r="C20">
            <v>1077</v>
          </cell>
        </row>
        <row r="21">
          <cell r="C21">
            <v>354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5">
          <cell r="J15">
            <v>565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115" zoomScaleNormal="115" workbookViewId="0">
      <selection activeCell="G7" sqref="G7"/>
    </sheetView>
  </sheetViews>
  <sheetFormatPr defaultRowHeight="13.5"/>
  <cols>
    <col min="1" max="1" width="6.5" customWidth="1"/>
    <col min="2" max="2" width="13.375" customWidth="1"/>
    <col min="3" max="3" width="9" customWidth="1"/>
    <col min="4" max="4" width="10.5" customWidth="1"/>
    <col min="5" max="5" width="7.875" customWidth="1"/>
    <col min="6" max="7" width="12.375" customWidth="1"/>
    <col min="8" max="8" width="16.375" customWidth="1"/>
  </cols>
  <sheetData>
    <row r="1" spans="1:8" ht="18.75" customHeight="1">
      <c r="A1" s="7" t="s">
        <v>26</v>
      </c>
    </row>
    <row r="2" spans="1:8" ht="63" customHeight="1">
      <c r="A2" s="10" t="s">
        <v>32</v>
      </c>
      <c r="B2" s="11"/>
      <c r="C2" s="11"/>
      <c r="D2" s="11"/>
      <c r="E2" s="11"/>
      <c r="F2" s="11"/>
      <c r="G2" s="11"/>
      <c r="H2" s="11"/>
    </row>
    <row r="3" spans="1:8" s="2" customFormat="1" ht="42.75" customHeight="1">
      <c r="A3" s="6" t="s">
        <v>5</v>
      </c>
      <c r="B3" s="6" t="s">
        <v>3</v>
      </c>
      <c r="C3" s="6" t="s">
        <v>1</v>
      </c>
      <c r="D3" s="6" t="s">
        <v>2</v>
      </c>
      <c r="E3" s="6" t="s">
        <v>4</v>
      </c>
      <c r="F3" s="6" t="s">
        <v>30</v>
      </c>
      <c r="G3" s="6" t="s">
        <v>29</v>
      </c>
      <c r="H3" s="6" t="s">
        <v>31</v>
      </c>
    </row>
    <row r="4" spans="1:8" s="1" customFormat="1" ht="26.1" customHeight="1">
      <c r="A4" s="5">
        <v>1</v>
      </c>
      <c r="B4" s="5" t="s">
        <v>6</v>
      </c>
      <c r="C4" s="8">
        <f>[1]Sheet1!C3</f>
        <v>710</v>
      </c>
      <c r="D4" s="8">
        <f>[2]Sheet1!$J$15</f>
        <v>565</v>
      </c>
      <c r="E4" s="8">
        <f>SUM(C4:D4)</f>
        <v>1275</v>
      </c>
      <c r="F4" s="8">
        <f>CEILING(C4*0.02,1)</f>
        <v>15</v>
      </c>
      <c r="G4" s="8">
        <f>CEILING(D4*0.02,1)</f>
        <v>12</v>
      </c>
      <c r="H4" s="8">
        <f>SUM(F4:G4)</f>
        <v>27</v>
      </c>
    </row>
    <row r="5" spans="1:8" s="1" customFormat="1" ht="26.1" customHeight="1">
      <c r="A5" s="5">
        <v>2</v>
      </c>
      <c r="B5" s="5" t="s">
        <v>7</v>
      </c>
      <c r="C5" s="8">
        <f>[1]Sheet1!C4</f>
        <v>659</v>
      </c>
      <c r="D5" s="8">
        <v>621</v>
      </c>
      <c r="E5" s="8">
        <f t="shared" ref="E5:E25" si="0">SUM(C5:D5)</f>
        <v>1280</v>
      </c>
      <c r="F5" s="8">
        <f t="shared" ref="F5:F24" si="1">CEILING(C5*0.02,1)</f>
        <v>14</v>
      </c>
      <c r="G5" s="8">
        <f t="shared" ref="G5:G24" si="2">CEILING(D5*0.02,1)</f>
        <v>13</v>
      </c>
      <c r="H5" s="8">
        <f t="shared" ref="H5:H24" si="3">SUM(F5:G5)</f>
        <v>27</v>
      </c>
    </row>
    <row r="6" spans="1:8" s="1" customFormat="1" ht="26.1" customHeight="1">
      <c r="A6" s="5">
        <v>3</v>
      </c>
      <c r="B6" s="5" t="s">
        <v>8</v>
      </c>
      <c r="C6" s="8">
        <f>[1]Sheet1!C5</f>
        <v>784</v>
      </c>
      <c r="D6" s="8">
        <v>690</v>
      </c>
      <c r="E6" s="8">
        <f t="shared" si="0"/>
        <v>1474</v>
      </c>
      <c r="F6" s="8">
        <f t="shared" si="1"/>
        <v>16</v>
      </c>
      <c r="G6" s="8">
        <f t="shared" si="2"/>
        <v>14</v>
      </c>
      <c r="H6" s="8">
        <f t="shared" si="3"/>
        <v>30</v>
      </c>
    </row>
    <row r="7" spans="1:8" s="1" customFormat="1" ht="26.1" customHeight="1">
      <c r="A7" s="5">
        <v>4</v>
      </c>
      <c r="B7" s="5" t="s">
        <v>9</v>
      </c>
      <c r="C7" s="8">
        <f>[1]Sheet1!C6</f>
        <v>994</v>
      </c>
      <c r="D7" s="3">
        <v>663</v>
      </c>
      <c r="E7" s="8">
        <f t="shared" si="0"/>
        <v>1657</v>
      </c>
      <c r="F7" s="8">
        <f t="shared" si="1"/>
        <v>20</v>
      </c>
      <c r="G7" s="8">
        <f t="shared" si="2"/>
        <v>14</v>
      </c>
      <c r="H7" s="8">
        <f t="shared" si="3"/>
        <v>34</v>
      </c>
    </row>
    <row r="8" spans="1:8" s="1" customFormat="1" ht="26.1" customHeight="1">
      <c r="A8" s="5">
        <v>5</v>
      </c>
      <c r="B8" s="5" t="s">
        <v>10</v>
      </c>
      <c r="C8" s="8">
        <f>[1]Sheet1!C7</f>
        <v>891</v>
      </c>
      <c r="D8" s="3">
        <v>545</v>
      </c>
      <c r="E8" s="8">
        <f t="shared" si="0"/>
        <v>1436</v>
      </c>
      <c r="F8" s="8">
        <f t="shared" si="1"/>
        <v>18</v>
      </c>
      <c r="G8" s="8">
        <f t="shared" si="2"/>
        <v>11</v>
      </c>
      <c r="H8" s="8">
        <f t="shared" si="3"/>
        <v>29</v>
      </c>
    </row>
    <row r="9" spans="1:8" s="1" customFormat="1" ht="26.1" customHeight="1">
      <c r="A9" s="5">
        <v>6</v>
      </c>
      <c r="B9" s="5" t="s">
        <v>11</v>
      </c>
      <c r="C9" s="8">
        <f>[1]Sheet1!C8</f>
        <v>1081</v>
      </c>
      <c r="D9" s="3">
        <v>472</v>
      </c>
      <c r="E9" s="8">
        <f t="shared" si="0"/>
        <v>1553</v>
      </c>
      <c r="F9" s="8">
        <f t="shared" si="1"/>
        <v>22</v>
      </c>
      <c r="G9" s="8">
        <f t="shared" si="2"/>
        <v>10</v>
      </c>
      <c r="H9" s="8">
        <f t="shared" si="3"/>
        <v>32</v>
      </c>
    </row>
    <row r="10" spans="1:8" s="1" customFormat="1" ht="26.1" customHeight="1">
      <c r="A10" s="5">
        <v>7</v>
      </c>
      <c r="B10" s="5" t="s">
        <v>12</v>
      </c>
      <c r="C10" s="8">
        <f>[1]Sheet1!C9</f>
        <v>970</v>
      </c>
      <c r="D10" s="3">
        <v>244</v>
      </c>
      <c r="E10" s="8">
        <f t="shared" si="0"/>
        <v>1214</v>
      </c>
      <c r="F10" s="8">
        <f t="shared" si="1"/>
        <v>20</v>
      </c>
      <c r="G10" s="8">
        <f t="shared" si="2"/>
        <v>5</v>
      </c>
      <c r="H10" s="8">
        <f t="shared" si="3"/>
        <v>25</v>
      </c>
    </row>
    <row r="11" spans="1:8" s="1" customFormat="1" ht="26.1" customHeight="1">
      <c r="A11" s="5">
        <v>8</v>
      </c>
      <c r="B11" s="5" t="s">
        <v>13</v>
      </c>
      <c r="C11" s="8">
        <f>[1]Sheet1!C10</f>
        <v>1359</v>
      </c>
      <c r="D11" s="8">
        <v>653</v>
      </c>
      <c r="E11" s="8">
        <f t="shared" si="0"/>
        <v>2012</v>
      </c>
      <c r="F11" s="8">
        <f t="shared" si="1"/>
        <v>28</v>
      </c>
      <c r="G11" s="8">
        <f t="shared" si="2"/>
        <v>14</v>
      </c>
      <c r="H11" s="8">
        <f t="shared" si="3"/>
        <v>42</v>
      </c>
    </row>
    <row r="12" spans="1:8" s="1" customFormat="1" ht="26.1" customHeight="1">
      <c r="A12" s="5">
        <v>9</v>
      </c>
      <c r="B12" s="5" t="s">
        <v>14</v>
      </c>
      <c r="C12" s="8">
        <f>[1]Sheet1!C11</f>
        <v>2256</v>
      </c>
      <c r="D12" s="8">
        <v>535</v>
      </c>
      <c r="E12" s="8">
        <f t="shared" si="0"/>
        <v>2791</v>
      </c>
      <c r="F12" s="8">
        <f t="shared" si="1"/>
        <v>46</v>
      </c>
      <c r="G12" s="8">
        <f t="shared" si="2"/>
        <v>11</v>
      </c>
      <c r="H12" s="8">
        <f t="shared" si="3"/>
        <v>57</v>
      </c>
    </row>
    <row r="13" spans="1:8" s="1" customFormat="1" ht="26.1" customHeight="1">
      <c r="A13" s="5">
        <v>10</v>
      </c>
      <c r="B13" s="5" t="s">
        <v>15</v>
      </c>
      <c r="C13" s="8">
        <f>[1]Sheet1!C12</f>
        <v>1648</v>
      </c>
      <c r="D13" s="4">
        <v>255</v>
      </c>
      <c r="E13" s="8">
        <f t="shared" si="0"/>
        <v>1903</v>
      </c>
      <c r="F13" s="8">
        <f t="shared" si="1"/>
        <v>33</v>
      </c>
      <c r="G13" s="8">
        <f t="shared" si="2"/>
        <v>6</v>
      </c>
      <c r="H13" s="8">
        <f t="shared" si="3"/>
        <v>39</v>
      </c>
    </row>
    <row r="14" spans="1:8" s="1" customFormat="1" ht="26.1" customHeight="1">
      <c r="A14" s="5">
        <v>11</v>
      </c>
      <c r="B14" s="5" t="s">
        <v>16</v>
      </c>
      <c r="C14" s="8">
        <f>[1]Sheet1!C13</f>
        <v>1338</v>
      </c>
      <c r="D14" s="8">
        <v>141</v>
      </c>
      <c r="E14" s="8">
        <f t="shared" si="0"/>
        <v>1479</v>
      </c>
      <c r="F14" s="8">
        <f t="shared" si="1"/>
        <v>27</v>
      </c>
      <c r="G14" s="8">
        <f t="shared" si="2"/>
        <v>3</v>
      </c>
      <c r="H14" s="8">
        <f t="shared" si="3"/>
        <v>30</v>
      </c>
    </row>
    <row r="15" spans="1:8" s="1" customFormat="1" ht="26.1" customHeight="1">
      <c r="A15" s="5">
        <v>12</v>
      </c>
      <c r="B15" s="5" t="s">
        <v>17</v>
      </c>
      <c r="C15" s="8">
        <f>[1]Sheet1!C14</f>
        <v>1364</v>
      </c>
      <c r="D15" s="8">
        <v>416</v>
      </c>
      <c r="E15" s="8">
        <f t="shared" si="0"/>
        <v>1780</v>
      </c>
      <c r="F15" s="8">
        <f t="shared" si="1"/>
        <v>28</v>
      </c>
      <c r="G15" s="8">
        <f t="shared" si="2"/>
        <v>9</v>
      </c>
      <c r="H15" s="8">
        <f t="shared" si="3"/>
        <v>37</v>
      </c>
    </row>
    <row r="16" spans="1:8" s="1" customFormat="1" ht="26.1" customHeight="1">
      <c r="A16" s="5">
        <v>13</v>
      </c>
      <c r="B16" s="5" t="s">
        <v>18</v>
      </c>
      <c r="C16" s="8">
        <f>[1]Sheet1!C15</f>
        <v>561</v>
      </c>
      <c r="D16" s="8">
        <v>101</v>
      </c>
      <c r="E16" s="8">
        <f t="shared" si="0"/>
        <v>662</v>
      </c>
      <c r="F16" s="8">
        <f t="shared" si="1"/>
        <v>12</v>
      </c>
      <c r="G16" s="8">
        <f t="shared" si="2"/>
        <v>3</v>
      </c>
      <c r="H16" s="8">
        <f t="shared" si="3"/>
        <v>15</v>
      </c>
    </row>
    <row r="17" spans="1:8" s="1" customFormat="1" ht="26.1" customHeight="1">
      <c r="A17" s="5">
        <v>14</v>
      </c>
      <c r="B17" s="5" t="s">
        <v>19</v>
      </c>
      <c r="C17" s="8">
        <f>[1]Sheet1!C16</f>
        <v>1210</v>
      </c>
      <c r="D17" s="8">
        <v>519</v>
      </c>
      <c r="E17" s="8">
        <f t="shared" si="0"/>
        <v>1729</v>
      </c>
      <c r="F17" s="8">
        <f t="shared" si="1"/>
        <v>25</v>
      </c>
      <c r="G17" s="8">
        <f t="shared" si="2"/>
        <v>11</v>
      </c>
      <c r="H17" s="8">
        <f t="shared" si="3"/>
        <v>36</v>
      </c>
    </row>
    <row r="18" spans="1:8" s="1" customFormat="1" ht="26.1" customHeight="1">
      <c r="A18" s="5">
        <v>15</v>
      </c>
      <c r="B18" s="5" t="s">
        <v>20</v>
      </c>
      <c r="C18" s="8">
        <f>[1]Sheet1!C17</f>
        <v>221</v>
      </c>
      <c r="D18" s="4">
        <v>63</v>
      </c>
      <c r="E18" s="8">
        <f t="shared" si="0"/>
        <v>284</v>
      </c>
      <c r="F18" s="8">
        <f t="shared" si="1"/>
        <v>5</v>
      </c>
      <c r="G18" s="8">
        <f t="shared" si="2"/>
        <v>2</v>
      </c>
      <c r="H18" s="8">
        <f t="shared" si="3"/>
        <v>7</v>
      </c>
    </row>
    <row r="19" spans="1:8" s="1" customFormat="1" ht="26.1" customHeight="1">
      <c r="A19" s="5">
        <v>16</v>
      </c>
      <c r="B19" s="5" t="s">
        <v>25</v>
      </c>
      <c r="C19" s="8">
        <f>[1]Sheet1!C18</f>
        <v>476</v>
      </c>
      <c r="D19" s="8">
        <v>274</v>
      </c>
      <c r="E19" s="8">
        <f t="shared" si="0"/>
        <v>750</v>
      </c>
      <c r="F19" s="8">
        <f t="shared" si="1"/>
        <v>10</v>
      </c>
      <c r="G19" s="8">
        <f t="shared" si="2"/>
        <v>6</v>
      </c>
      <c r="H19" s="8">
        <f t="shared" si="3"/>
        <v>16</v>
      </c>
    </row>
    <row r="20" spans="1:8" s="1" customFormat="1" ht="26.1" customHeight="1">
      <c r="A20" s="5">
        <v>16</v>
      </c>
      <c r="B20" s="5" t="s">
        <v>21</v>
      </c>
      <c r="C20" s="8">
        <f>[1]Sheet1!C19</f>
        <v>2451</v>
      </c>
      <c r="D20" s="4">
        <v>686</v>
      </c>
      <c r="E20" s="8">
        <f t="shared" si="0"/>
        <v>3137</v>
      </c>
      <c r="F20" s="8">
        <f t="shared" si="1"/>
        <v>50</v>
      </c>
      <c r="G20" s="8">
        <f t="shared" si="2"/>
        <v>14</v>
      </c>
      <c r="H20" s="8">
        <f t="shared" si="3"/>
        <v>64</v>
      </c>
    </row>
    <row r="21" spans="1:8" s="1" customFormat="1" ht="26.1" customHeight="1">
      <c r="A21" s="5">
        <v>17</v>
      </c>
      <c r="B21" s="5" t="s">
        <v>22</v>
      </c>
      <c r="C21" s="8">
        <f>[1]Sheet1!C20</f>
        <v>1077</v>
      </c>
      <c r="D21" s="8">
        <v>445</v>
      </c>
      <c r="E21" s="8">
        <f t="shared" si="0"/>
        <v>1522</v>
      </c>
      <c r="F21" s="8">
        <f t="shared" si="1"/>
        <v>22</v>
      </c>
      <c r="G21" s="8">
        <f t="shared" si="2"/>
        <v>9</v>
      </c>
      <c r="H21" s="8">
        <f t="shared" si="3"/>
        <v>31</v>
      </c>
    </row>
    <row r="22" spans="1:8" s="1" customFormat="1" ht="26.1" customHeight="1">
      <c r="A22" s="5">
        <v>18</v>
      </c>
      <c r="B22" s="5" t="s">
        <v>27</v>
      </c>
      <c r="C22" s="8">
        <f>[1]Sheet1!C21</f>
        <v>354</v>
      </c>
      <c r="D22" s="8">
        <v>23</v>
      </c>
      <c r="E22" s="8">
        <f t="shared" si="0"/>
        <v>377</v>
      </c>
      <c r="F22" s="8">
        <f t="shared" si="1"/>
        <v>8</v>
      </c>
      <c r="G22" s="8">
        <f t="shared" si="2"/>
        <v>1</v>
      </c>
      <c r="H22" s="8">
        <f t="shared" si="3"/>
        <v>9</v>
      </c>
    </row>
    <row r="23" spans="1:8" s="1" customFormat="1" ht="26.1" customHeight="1">
      <c r="A23" s="5">
        <v>19</v>
      </c>
      <c r="B23" s="5" t="s">
        <v>23</v>
      </c>
      <c r="C23" s="8">
        <v>478</v>
      </c>
      <c r="D23" s="8">
        <v>0</v>
      </c>
      <c r="E23" s="8">
        <f t="shared" si="0"/>
        <v>478</v>
      </c>
      <c r="F23" s="8">
        <f t="shared" si="1"/>
        <v>10</v>
      </c>
      <c r="G23" s="8">
        <f t="shared" si="2"/>
        <v>0</v>
      </c>
      <c r="H23" s="8">
        <f t="shared" si="3"/>
        <v>10</v>
      </c>
    </row>
    <row r="24" spans="1:8" s="1" customFormat="1" ht="26.1" customHeight="1">
      <c r="A24" s="5">
        <v>20</v>
      </c>
      <c r="B24" s="5" t="s">
        <v>24</v>
      </c>
      <c r="C24" s="8">
        <v>125</v>
      </c>
      <c r="D24" s="8">
        <v>0</v>
      </c>
      <c r="E24" s="8">
        <f t="shared" si="0"/>
        <v>125</v>
      </c>
      <c r="F24" s="8">
        <f t="shared" si="1"/>
        <v>3</v>
      </c>
      <c r="G24" s="8">
        <f t="shared" si="2"/>
        <v>0</v>
      </c>
      <c r="H24" s="8">
        <f t="shared" si="3"/>
        <v>3</v>
      </c>
    </row>
    <row r="25" spans="1:8" s="1" customFormat="1" ht="26.1" customHeight="1">
      <c r="A25" s="13" t="s">
        <v>0</v>
      </c>
      <c r="B25" s="14"/>
      <c r="C25" s="8">
        <f>SUM(C4:C24)</f>
        <v>21007</v>
      </c>
      <c r="D25" s="8">
        <f>SUM(D4:D24)</f>
        <v>7911</v>
      </c>
      <c r="E25" s="8">
        <f t="shared" si="0"/>
        <v>28918</v>
      </c>
      <c r="F25" s="9">
        <f>SUM(F4:F24)</f>
        <v>432</v>
      </c>
      <c r="G25" s="9">
        <v>168</v>
      </c>
      <c r="H25" s="9">
        <v>600</v>
      </c>
    </row>
    <row r="26" spans="1:8" s="1" customFormat="1" ht="33" customHeight="1">
      <c r="A26" s="12" t="s">
        <v>28</v>
      </c>
      <c r="B26" s="12"/>
      <c r="C26" s="12"/>
      <c r="D26" s="12"/>
      <c r="E26" s="12"/>
      <c r="F26" s="12"/>
      <c r="G26" s="12"/>
      <c r="H26" s="12"/>
    </row>
    <row r="27" spans="1:8" s="1" customFormat="1" ht="18.75"/>
  </sheetData>
  <mergeCells count="3">
    <mergeCell ref="A2:H2"/>
    <mergeCell ref="A26:H26"/>
    <mergeCell ref="A25:B25"/>
  </mergeCells>
  <phoneticPr fontId="1" type="noConversion"/>
  <pageMargins left="0.70866141732283472" right="0.70866141732283472" top="0.70866141732283472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陈龙</dc:creator>
  <cp:lastModifiedBy>dkxsb</cp:lastModifiedBy>
  <cp:lastPrinted>2018-03-16T02:28:23Z</cp:lastPrinted>
  <dcterms:created xsi:type="dcterms:W3CDTF">2016-04-14T07:45:22Z</dcterms:created>
  <dcterms:modified xsi:type="dcterms:W3CDTF">2018-03-19T06:36:45Z</dcterms:modified>
</cp:coreProperties>
</file>